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10" windowWidth="9300" windowHeight="3885"/>
  </bookViews>
  <sheets>
    <sheet name="verschil" sheetId="5" r:id="rId1"/>
    <sheet name="Resultaten van toepassing" sheetId="6" r:id="rId2"/>
  </sheets>
  <definedNames>
    <definedName name="Cand1Votes">#REF!</definedName>
    <definedName name="Cand2Votes">#REF!</definedName>
    <definedName name="Cand3Votes">#REF!</definedName>
    <definedName name="Cand4Votes">#REF!</definedName>
    <definedName name="_xlnm.Print_Area" localSheetId="0">verschil!$A$1:$H$22</definedName>
    <definedName name="TotalVotes">#REF!</definedName>
    <definedName name="TotalVotesFR">#REF!</definedName>
    <definedName name="TotalVotesNL">#REF!</definedName>
  </definedNames>
  <calcPr calcId="125725"/>
</workbook>
</file>

<file path=xl/calcChain.xml><?xml version="1.0" encoding="utf-8"?>
<calcChain xmlns="http://schemas.openxmlformats.org/spreadsheetml/2006/main">
  <c r="E10" i="5"/>
  <c r="D19"/>
  <c r="H16" s="1"/>
  <c r="F16"/>
  <c r="F14"/>
  <c r="F12"/>
  <c r="F8"/>
  <c r="F6"/>
  <c r="E16"/>
  <c r="E14"/>
  <c r="E12"/>
  <c r="E8"/>
  <c r="E6"/>
  <c r="B19"/>
  <c r="C19"/>
  <c r="G14" s="1"/>
  <c r="H8" l="1"/>
  <c r="H14"/>
  <c r="H10"/>
  <c r="H6"/>
  <c r="H12"/>
  <c r="G6"/>
  <c r="G12"/>
  <c r="G16"/>
  <c r="G8"/>
  <c r="F19"/>
  <c r="E19"/>
  <c r="H19" l="1"/>
  <c r="G19"/>
</calcChain>
</file>

<file path=xl/sharedStrings.xml><?xml version="1.0" encoding="utf-8"?>
<sst xmlns="http://schemas.openxmlformats.org/spreadsheetml/2006/main" count="38" uniqueCount="30">
  <si>
    <t>Aantal</t>
  </si>
  <si>
    <t>Verbond der Vlaamse Tandartsen</t>
  </si>
  <si>
    <t>CSD, Chambres Syndicales Dentaires</t>
  </si>
  <si>
    <t>Société de Médecine Dentaire, asbl (SMD)</t>
  </si>
  <si>
    <t>Blancs - Blanco</t>
  </si>
  <si>
    <t>Nuls - Ongeldig</t>
  </si>
  <si>
    <t>TOTAL - TOTAAL</t>
  </si>
  <si>
    <t>Différence</t>
  </si>
  <si>
    <t>Verschil</t>
  </si>
  <si>
    <t>en %</t>
  </si>
  <si>
    <t>in %</t>
  </si>
  <si>
    <t>Quote-part</t>
  </si>
  <si>
    <t>Verhouding</t>
  </si>
  <si>
    <t>Nombre</t>
  </si>
  <si>
    <t>Verkiezingen Tandartsen - Elections Dentistes</t>
  </si>
  <si>
    <t>VBT Vlaamse Beroepsvereniging Tandartsen</t>
  </si>
  <si>
    <t>2007 - 2011</t>
  </si>
  <si>
    <t>Dentistes - Tandartsen</t>
  </si>
  <si>
    <t>Electronique</t>
  </si>
  <si>
    <t>Papier</t>
  </si>
  <si>
    <t>Total</t>
  </si>
  <si>
    <t>% Votes</t>
  </si>
  <si>
    <t>Electeurs</t>
  </si>
  <si>
    <t>% Electeurs</t>
  </si>
  <si>
    <t>Electronisch</t>
  </si>
  <si>
    <t>Totaal</t>
  </si>
  <si>
    <t>% Stemmen</t>
  </si>
  <si>
    <t>Kiezers</t>
  </si>
  <si>
    <t>% Kiezers</t>
  </si>
  <si>
    <t>Société de Médecine Dentaire, asbl Association dentaire belge francophone en abrégé SMD</t>
  </si>
</sst>
</file>

<file path=xl/styles.xml><?xml version="1.0" encoding="utf-8"?>
<styleSheet xmlns="http://schemas.openxmlformats.org/spreadsheetml/2006/main">
  <fonts count="12">
    <font>
      <sz val="14"/>
      <name val="Helv"/>
    </font>
    <font>
      <sz val="11"/>
      <name val="Times New Roman"/>
    </font>
    <font>
      <sz val="16"/>
      <color indexed="13"/>
      <name val="Helv"/>
    </font>
    <font>
      <sz val="14"/>
      <name val="Helv"/>
    </font>
    <font>
      <b/>
      <sz val="13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Comic Sans MS"/>
      <family val="4"/>
    </font>
    <font>
      <sz val="8"/>
      <name val="Helv"/>
    </font>
    <font>
      <sz val="10"/>
      <name val="Helv"/>
    </font>
    <font>
      <sz val="9"/>
      <name val="Verdana"/>
      <family val="2"/>
    </font>
    <font>
      <b/>
      <sz val="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rgb="FFFFFFFF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EEEEE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1"/>
    <xf numFmtId="0" fontId="4" fillId="2" borderId="1"/>
    <xf numFmtId="9" fontId="1" fillId="0" borderId="0" applyFont="0" applyFill="0" applyBorder="0" applyAlignment="0" applyProtection="0"/>
    <xf numFmtId="0" fontId="3" fillId="0" borderId="0"/>
    <xf numFmtId="0" fontId="3" fillId="0" borderId="1"/>
    <xf numFmtId="0" fontId="2" fillId="3" borderId="0"/>
    <xf numFmtId="0" fontId="4" fillId="0" borderId="2"/>
    <xf numFmtId="0" fontId="4" fillId="0" borderId="1"/>
  </cellStyleXfs>
  <cellXfs count="53">
    <xf numFmtId="0" fontId="0" fillId="0" borderId="0" xfId="0"/>
    <xf numFmtId="0" fontId="5" fillId="0" borderId="0" xfId="0" applyFont="1"/>
    <xf numFmtId="0" fontId="7" fillId="0" borderId="6" xfId="0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4" fontId="7" fillId="0" borderId="7" xfId="4" applyNumberFormat="1" applyFont="1" applyBorder="1" applyAlignment="1">
      <alignment horizontal="center"/>
    </xf>
    <xf numFmtId="10" fontId="7" fillId="0" borderId="7" xfId="4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4" fontId="7" fillId="0" borderId="10" xfId="4" applyNumberFormat="1" applyFont="1" applyBorder="1" applyAlignment="1">
      <alignment horizontal="center"/>
    </xf>
    <xf numFmtId="10" fontId="7" fillId="0" borderId="10" xfId="4" applyNumberFormat="1" applyFont="1" applyBorder="1" applyAlignment="1">
      <alignment horizontal="center"/>
    </xf>
    <xf numFmtId="0" fontId="0" fillId="0" borderId="0" xfId="0" applyBorder="1"/>
    <xf numFmtId="3" fontId="7" fillId="0" borderId="5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0" fontId="7" fillId="0" borderId="8" xfId="4" applyNumberFormat="1" applyFont="1" applyBorder="1" applyAlignment="1">
      <alignment horizontal="center"/>
    </xf>
    <xf numFmtId="10" fontId="7" fillId="0" borderId="6" xfId="4" applyNumberFormat="1" applyFont="1" applyBorder="1" applyAlignment="1">
      <alignment horizontal="center"/>
    </xf>
    <xf numFmtId="10" fontId="7" fillId="0" borderId="9" xfId="4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0" fontId="7" fillId="0" borderId="7" xfId="0" applyFont="1" applyBorder="1"/>
    <xf numFmtId="0" fontId="7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/>
    <xf numFmtId="0" fontId="11" fillId="6" borderId="14" xfId="0" applyFont="1" applyFill="1" applyBorder="1" applyAlignment="1">
      <alignment horizontal="center" wrapText="1"/>
    </xf>
    <xf numFmtId="0" fontId="11" fillId="6" borderId="15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center" wrapText="1"/>
    </xf>
    <xf numFmtId="3" fontId="10" fillId="4" borderId="4" xfId="0" applyNumberFormat="1" applyFont="1" applyFill="1" applyBorder="1" applyAlignment="1">
      <alignment horizontal="center" wrapText="1"/>
    </xf>
    <xf numFmtId="10" fontId="10" fillId="4" borderId="4" xfId="0" applyNumberFormat="1" applyFont="1" applyFill="1" applyBorder="1" applyAlignment="1">
      <alignment horizontal="center" wrapText="1"/>
    </xf>
    <xf numFmtId="0" fontId="10" fillId="7" borderId="4" xfId="0" applyFont="1" applyFill="1" applyBorder="1" applyAlignment="1">
      <alignment horizontal="left"/>
    </xf>
    <xf numFmtId="3" fontId="10" fillId="7" borderId="4" xfId="0" applyNumberFormat="1" applyFont="1" applyFill="1" applyBorder="1" applyAlignment="1">
      <alignment horizontal="center" wrapText="1"/>
    </xf>
    <xf numFmtId="10" fontId="10" fillId="7" borderId="4" xfId="0" applyNumberFormat="1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5" borderId="16" xfId="0" applyFont="1" applyFill="1" applyBorder="1" applyAlignment="1">
      <alignment wrapText="1"/>
    </xf>
    <xf numFmtId="0" fontId="11" fillId="6" borderId="14" xfId="0" applyFont="1" applyFill="1" applyBorder="1" applyAlignment="1">
      <alignment horizontal="left"/>
    </xf>
    <xf numFmtId="0" fontId="11" fillId="6" borderId="17" xfId="0" applyFont="1" applyFill="1" applyBorder="1" applyAlignment="1">
      <alignment horizontal="left"/>
    </xf>
  </cellXfs>
  <cellStyles count="10">
    <cellStyle name="Custom - Style8" xfId="1"/>
    <cellStyle name="Data   - Style2" xfId="2"/>
    <cellStyle name="Labels - Style3" xfId="3"/>
    <cellStyle name="Normal" xfId="0" builtinId="0"/>
    <cellStyle name="Percent" xfId="4" builtinId="5"/>
    <cellStyle name="Reset  - Style7" xfId="5"/>
    <cellStyle name="Table  - Style6" xfId="6"/>
    <cellStyle name="Title  - Style1" xfId="7"/>
    <cellStyle name="TotCol - Style5" xfId="8"/>
    <cellStyle name="TotRow - Style4" xfId="9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E10" sqref="E10"/>
    </sheetView>
  </sheetViews>
  <sheetFormatPr defaultRowHeight="19.5"/>
  <cols>
    <col min="1" max="1" width="30.09765625" customWidth="1"/>
    <col min="2" max="4" width="7.296875" customWidth="1"/>
    <col min="5" max="6" width="9.5" customWidth="1"/>
    <col min="7" max="8" width="7.296875" customWidth="1"/>
  </cols>
  <sheetData>
    <row r="1" spans="1:15" ht="20.25" thickBot="1">
      <c r="A1" s="1"/>
      <c r="B1" s="1"/>
      <c r="C1" s="1"/>
      <c r="D1" s="1"/>
      <c r="E1" s="1"/>
      <c r="F1" s="1"/>
      <c r="G1" s="1"/>
      <c r="H1" s="1"/>
    </row>
    <row r="2" spans="1:15" ht="20.100000000000001" customHeight="1">
      <c r="A2" s="24"/>
      <c r="B2" s="44" t="s">
        <v>0</v>
      </c>
      <c r="C2" s="45"/>
      <c r="D2" s="46"/>
      <c r="E2" s="20" t="s">
        <v>8</v>
      </c>
      <c r="F2" s="20" t="s">
        <v>10</v>
      </c>
      <c r="G2" s="40" t="s">
        <v>12</v>
      </c>
      <c r="H2" s="41"/>
      <c r="I2" s="12"/>
      <c r="J2" s="12"/>
      <c r="K2" s="12"/>
      <c r="L2" s="12"/>
      <c r="M2" s="12"/>
      <c r="N2" s="12"/>
      <c r="O2" s="12"/>
    </row>
    <row r="3" spans="1:15" ht="20.100000000000001" customHeight="1" thickBot="1">
      <c r="A3" s="2" t="s">
        <v>14</v>
      </c>
      <c r="B3" s="47" t="s">
        <v>13</v>
      </c>
      <c r="C3" s="48"/>
      <c r="D3" s="49"/>
      <c r="E3" s="21" t="s">
        <v>7</v>
      </c>
      <c r="F3" s="21" t="s">
        <v>9</v>
      </c>
      <c r="G3" s="42" t="s">
        <v>11</v>
      </c>
      <c r="H3" s="43"/>
      <c r="I3" s="12"/>
      <c r="J3" s="12"/>
      <c r="K3" s="12"/>
      <c r="L3" s="12"/>
      <c r="M3" s="12"/>
      <c r="N3" s="12"/>
      <c r="O3" s="12"/>
    </row>
    <row r="4" spans="1:15" ht="20.25" thickBot="1">
      <c r="A4" s="25"/>
      <c r="B4" s="21">
        <v>2003</v>
      </c>
      <c r="C4" s="22">
        <v>2007</v>
      </c>
      <c r="D4" s="22">
        <v>2011</v>
      </c>
      <c r="E4" s="21" t="s">
        <v>16</v>
      </c>
      <c r="F4" s="21" t="s">
        <v>16</v>
      </c>
      <c r="G4" s="21">
        <v>2007</v>
      </c>
      <c r="H4" s="22">
        <v>2011</v>
      </c>
    </row>
    <row r="5" spans="1:15">
      <c r="A5" s="24"/>
      <c r="B5" s="26"/>
      <c r="C5" s="27"/>
      <c r="D5" s="27"/>
      <c r="E5" s="27"/>
      <c r="F5" s="26"/>
      <c r="G5" s="26"/>
      <c r="H5" s="24"/>
    </row>
    <row r="6" spans="1:15" ht="20.100000000000001" customHeight="1">
      <c r="A6" s="19" t="s">
        <v>3</v>
      </c>
      <c r="B6" s="6">
        <v>958</v>
      </c>
      <c r="C6" s="6">
        <v>1009</v>
      </c>
      <c r="D6" s="6">
        <v>1282</v>
      </c>
      <c r="E6" s="3">
        <f>D6-C6</f>
        <v>273</v>
      </c>
      <c r="F6" s="4">
        <f>ROUND((((D6/C6)*100)-100),2)</f>
        <v>27.06</v>
      </c>
      <c r="G6" s="5">
        <f>ROUND((C6/$C$19),4)</f>
        <v>0.19750000000000001</v>
      </c>
      <c r="H6" s="5">
        <f>ROUND((D6/$D$19),4)</f>
        <v>0.2205</v>
      </c>
    </row>
    <row r="7" spans="1:15" ht="20.100000000000001" customHeight="1">
      <c r="A7" s="2"/>
      <c r="B7" s="6"/>
      <c r="C7" s="3"/>
      <c r="D7" s="3"/>
      <c r="E7" s="3"/>
      <c r="F7" s="4"/>
      <c r="G7" s="5"/>
      <c r="H7" s="5"/>
    </row>
    <row r="8" spans="1:15" ht="20.100000000000001" customHeight="1">
      <c r="A8" s="19" t="s">
        <v>2</v>
      </c>
      <c r="B8" s="6">
        <v>1421</v>
      </c>
      <c r="C8" s="6">
        <v>1205</v>
      </c>
      <c r="D8" s="6">
        <v>999</v>
      </c>
      <c r="E8" s="3">
        <f>D8-C8</f>
        <v>-206</v>
      </c>
      <c r="F8" s="4">
        <f>ROUND((((D8/C8)*100)-100),2)</f>
        <v>-17.100000000000001</v>
      </c>
      <c r="G8" s="5">
        <f>ROUND((C8/$C$19),4)</f>
        <v>0.2359</v>
      </c>
      <c r="H8" s="5">
        <f>ROUND((D8/$D$19),4)</f>
        <v>0.17180000000000001</v>
      </c>
    </row>
    <row r="9" spans="1:15" ht="20.100000000000001" customHeight="1">
      <c r="A9" s="19"/>
      <c r="B9" s="6"/>
      <c r="C9" s="6"/>
      <c r="D9" s="6"/>
      <c r="E9" s="3"/>
      <c r="F9" s="4"/>
      <c r="G9" s="5"/>
      <c r="H9" s="5"/>
    </row>
    <row r="10" spans="1:15" ht="20.100000000000001" customHeight="1">
      <c r="A10" s="19" t="s">
        <v>15</v>
      </c>
      <c r="B10" s="6"/>
      <c r="C10" s="6"/>
      <c r="D10" s="6">
        <v>921</v>
      </c>
      <c r="E10" s="3">
        <f>D10-C10</f>
        <v>921</v>
      </c>
      <c r="F10" s="4"/>
      <c r="G10" s="5"/>
      <c r="H10" s="5">
        <f>ROUND((D10/$D$19),4)</f>
        <v>0.15840000000000001</v>
      </c>
    </row>
    <row r="11" spans="1:15" ht="20.100000000000001" customHeight="1">
      <c r="A11" s="19"/>
      <c r="B11" s="6"/>
      <c r="C11" s="3"/>
      <c r="D11" s="3"/>
      <c r="E11" s="3"/>
      <c r="F11" s="4"/>
      <c r="G11" s="5"/>
      <c r="H11" s="5"/>
    </row>
    <row r="12" spans="1:15" ht="20.100000000000001" customHeight="1">
      <c r="A12" s="19" t="s">
        <v>1</v>
      </c>
      <c r="B12" s="6">
        <v>2963</v>
      </c>
      <c r="C12" s="6">
        <v>2865</v>
      </c>
      <c r="D12" s="6">
        <v>2587</v>
      </c>
      <c r="E12" s="3">
        <f>D12-C12</f>
        <v>-278</v>
      </c>
      <c r="F12" s="4">
        <f>ROUND((((D12/C12)*100)-100),2)</f>
        <v>-9.6999999999999993</v>
      </c>
      <c r="G12" s="5">
        <f>ROUND((C12/$C$19),4)</f>
        <v>0.56089999999999995</v>
      </c>
      <c r="H12" s="5">
        <f>ROUND((D12/$D$19),4)</f>
        <v>0.44490000000000002</v>
      </c>
    </row>
    <row r="13" spans="1:15" ht="20.100000000000001" customHeight="1">
      <c r="A13" s="19"/>
      <c r="B13" s="6"/>
      <c r="C13" s="3"/>
      <c r="D13" s="3"/>
      <c r="E13" s="3"/>
      <c r="F13" s="4"/>
      <c r="G13" s="5"/>
      <c r="H13" s="5"/>
    </row>
    <row r="14" spans="1:15" ht="20.100000000000001" customHeight="1">
      <c r="A14" s="19" t="s">
        <v>4</v>
      </c>
      <c r="B14" s="6">
        <v>12</v>
      </c>
      <c r="C14" s="6">
        <v>14</v>
      </c>
      <c r="D14" s="6">
        <v>18</v>
      </c>
      <c r="E14" s="3">
        <f>D14-C14</f>
        <v>4</v>
      </c>
      <c r="F14" s="4">
        <f>ROUND((((D14/C14)*100)-100),2)</f>
        <v>28.57</v>
      </c>
      <c r="G14" s="5">
        <f>ROUND((C14/$C$19),4)</f>
        <v>2.7000000000000001E-3</v>
      </c>
      <c r="H14" s="5">
        <f>ROUND((D14/$D$19),4)</f>
        <v>3.0999999999999999E-3</v>
      </c>
    </row>
    <row r="15" spans="1:15" ht="20.100000000000001" customHeight="1">
      <c r="A15" s="28"/>
      <c r="B15" s="6"/>
      <c r="C15" s="3"/>
      <c r="D15" s="3"/>
      <c r="E15" s="3"/>
      <c r="F15" s="4"/>
      <c r="G15" s="5"/>
      <c r="H15" s="5"/>
    </row>
    <row r="16" spans="1:15" ht="20.100000000000001" customHeight="1">
      <c r="A16" s="19" t="s">
        <v>5</v>
      </c>
      <c r="B16" s="6">
        <v>215</v>
      </c>
      <c r="C16" s="6">
        <v>15</v>
      </c>
      <c r="D16" s="6">
        <v>8</v>
      </c>
      <c r="E16" s="3">
        <f>D16-C16</f>
        <v>-7</v>
      </c>
      <c r="F16" s="4">
        <f>ROUND((((D16/C16)*100)-100),2)</f>
        <v>-46.67</v>
      </c>
      <c r="G16" s="5">
        <f>ROUND((C16/$C$19),4)</f>
        <v>2.8999999999999998E-3</v>
      </c>
      <c r="H16" s="5">
        <f>ROUND((D16/$D$19),4)</f>
        <v>1.4E-3</v>
      </c>
    </row>
    <row r="17" spans="1:8" s="12" customFormat="1" ht="20.100000000000001" customHeight="1" thickBot="1">
      <c r="A17" s="29"/>
      <c r="B17" s="6"/>
      <c r="C17" s="3"/>
      <c r="D17" s="3"/>
      <c r="E17" s="3"/>
      <c r="F17" s="4"/>
      <c r="G17" s="5"/>
      <c r="H17" s="18"/>
    </row>
    <row r="18" spans="1:8" s="12" customFormat="1" ht="8.1" customHeight="1">
      <c r="A18" s="23"/>
      <c r="B18" s="8"/>
      <c r="C18" s="9"/>
      <c r="D18" s="9"/>
      <c r="E18" s="9"/>
      <c r="F18" s="10"/>
      <c r="G18" s="11"/>
      <c r="H18" s="16"/>
    </row>
    <row r="19" spans="1:8" s="12" customFormat="1" ht="20.100000000000001" customHeight="1">
      <c r="A19" s="2" t="s">
        <v>6</v>
      </c>
      <c r="B19" s="6">
        <f>SUM(B6:B16)</f>
        <v>5569</v>
      </c>
      <c r="C19" s="3">
        <f>SUM(C6:C16)</f>
        <v>5108</v>
      </c>
      <c r="D19" s="3">
        <f>SUM(D6:D16)</f>
        <v>5815</v>
      </c>
      <c r="E19" s="3">
        <f>SUM(E6:E16)</f>
        <v>707</v>
      </c>
      <c r="F19" s="4">
        <f>ROUND((((D19/C19)*100)-100),2)</f>
        <v>13.84</v>
      </c>
      <c r="G19" s="5">
        <f>SUM(G6:G16)</f>
        <v>0.99990000000000001</v>
      </c>
      <c r="H19" s="17">
        <f>SUM(H6:H16)</f>
        <v>1.0001</v>
      </c>
    </row>
    <row r="20" spans="1:8" s="12" customFormat="1" ht="8.1" customHeight="1" thickBot="1">
      <c r="A20" s="7"/>
      <c r="B20" s="13"/>
      <c r="C20" s="14"/>
      <c r="D20" s="14"/>
      <c r="E20" s="14"/>
      <c r="F20" s="15"/>
      <c r="G20" s="15"/>
      <c r="H20" s="7"/>
    </row>
    <row r="21" spans="1:8" s="12" customFormat="1">
      <c r="A21"/>
      <c r="B21"/>
      <c r="C21"/>
      <c r="D21"/>
      <c r="E21"/>
      <c r="F21"/>
      <c r="G21"/>
      <c r="H21"/>
    </row>
  </sheetData>
  <mergeCells count="4">
    <mergeCell ref="G2:H2"/>
    <mergeCell ref="G3:H3"/>
    <mergeCell ref="B2:D2"/>
    <mergeCell ref="B3:D3"/>
  </mergeCells>
  <phoneticPr fontId="8" type="noConversion"/>
  <printOptions horizontalCentered="1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C20" sqref="C20:C21"/>
    </sheetView>
  </sheetViews>
  <sheetFormatPr defaultRowHeight="23.25" customHeight="1"/>
  <cols>
    <col min="1" max="1" width="42.796875" style="30" customWidth="1"/>
    <col min="2" max="2" width="10.19921875" style="30" customWidth="1"/>
    <col min="3" max="6" width="7.69921875" style="30" customWidth="1"/>
    <col min="7" max="7" width="11.59765625" style="30" customWidth="1"/>
    <col min="8" max="16384" width="8.796875" style="30"/>
  </cols>
  <sheetData>
    <row r="1" spans="1:7" ht="23.25" customHeight="1">
      <c r="A1" s="50"/>
      <c r="B1" s="50"/>
      <c r="C1" s="50"/>
      <c r="D1" s="50"/>
      <c r="E1" s="50"/>
      <c r="F1" s="50"/>
      <c r="G1" s="50"/>
    </row>
    <row r="2" spans="1:7" ht="23.25" customHeight="1">
      <c r="A2" s="51" t="s">
        <v>17</v>
      </c>
      <c r="B2" s="31" t="s">
        <v>18</v>
      </c>
      <c r="C2" s="31" t="s">
        <v>19</v>
      </c>
      <c r="D2" s="31" t="s">
        <v>20</v>
      </c>
      <c r="E2" s="31" t="s">
        <v>21</v>
      </c>
      <c r="F2" s="31" t="s">
        <v>22</v>
      </c>
      <c r="G2" s="31" t="s">
        <v>23</v>
      </c>
    </row>
    <row r="3" spans="1:7" ht="23.25" customHeight="1">
      <c r="A3" s="52"/>
      <c r="B3" s="32" t="s">
        <v>24</v>
      </c>
      <c r="C3" s="32" t="s">
        <v>19</v>
      </c>
      <c r="D3" s="32" t="s">
        <v>25</v>
      </c>
      <c r="E3" s="32" t="s">
        <v>26</v>
      </c>
      <c r="F3" s="32" t="s">
        <v>27</v>
      </c>
      <c r="G3" s="32" t="s">
        <v>28</v>
      </c>
    </row>
    <row r="4" spans="1:7" ht="23.25" customHeight="1">
      <c r="A4" s="33" t="s">
        <v>29</v>
      </c>
      <c r="B4" s="34">
        <v>377</v>
      </c>
      <c r="C4" s="34">
        <v>905</v>
      </c>
      <c r="D4" s="35">
        <v>1282</v>
      </c>
      <c r="E4" s="36">
        <v>0.2205</v>
      </c>
      <c r="F4" s="34"/>
      <c r="G4" s="36">
        <v>0.1457</v>
      </c>
    </row>
    <row r="5" spans="1:7" ht="23.25" customHeight="1">
      <c r="A5" s="33" t="s">
        <v>2</v>
      </c>
      <c r="B5" s="34">
        <v>220</v>
      </c>
      <c r="C5" s="34">
        <v>779</v>
      </c>
      <c r="D5" s="34">
        <v>999</v>
      </c>
      <c r="E5" s="36">
        <v>0.17180000000000001</v>
      </c>
      <c r="F5" s="34"/>
      <c r="G5" s="36">
        <v>0.11360000000000001</v>
      </c>
    </row>
    <row r="6" spans="1:7" ht="23.25" customHeight="1">
      <c r="A6" s="33" t="s">
        <v>15</v>
      </c>
      <c r="B6" s="34">
        <v>298</v>
      </c>
      <c r="C6" s="34">
        <v>623</v>
      </c>
      <c r="D6" s="34">
        <v>921</v>
      </c>
      <c r="E6" s="36">
        <v>0.15840000000000001</v>
      </c>
      <c r="F6" s="34"/>
      <c r="G6" s="36">
        <v>0.1047</v>
      </c>
    </row>
    <row r="7" spans="1:7" ht="23.25" customHeight="1">
      <c r="A7" s="33" t="s">
        <v>1</v>
      </c>
      <c r="B7" s="34">
        <v>563</v>
      </c>
      <c r="C7" s="35">
        <v>2024</v>
      </c>
      <c r="D7" s="35">
        <v>2587</v>
      </c>
      <c r="E7" s="36">
        <v>0.44490000000000002</v>
      </c>
      <c r="F7" s="34"/>
      <c r="G7" s="36">
        <v>0.29409999999999997</v>
      </c>
    </row>
    <row r="8" spans="1:7" ht="23.25" customHeight="1">
      <c r="A8" s="33" t="s">
        <v>4</v>
      </c>
      <c r="B8" s="34">
        <v>2</v>
      </c>
      <c r="C8" s="34">
        <v>16</v>
      </c>
      <c r="D8" s="34">
        <v>18</v>
      </c>
      <c r="E8" s="36">
        <v>3.0999999999999999E-3</v>
      </c>
      <c r="F8" s="34"/>
      <c r="G8" s="36">
        <v>2E-3</v>
      </c>
    </row>
    <row r="9" spans="1:7" ht="23.25" customHeight="1">
      <c r="A9" s="33" t="s">
        <v>5</v>
      </c>
      <c r="B9" s="34">
        <v>0</v>
      </c>
      <c r="C9" s="34">
        <v>8</v>
      </c>
      <c r="D9" s="34">
        <v>8</v>
      </c>
      <c r="E9" s="36">
        <v>1.4E-3</v>
      </c>
      <c r="F9" s="34"/>
      <c r="G9" s="36">
        <v>8.9999999999999998E-4</v>
      </c>
    </row>
    <row r="10" spans="1:7" ht="23.25" customHeight="1">
      <c r="A10" s="37" t="s">
        <v>6</v>
      </c>
      <c r="B10" s="38">
        <v>1460</v>
      </c>
      <c r="C10" s="38">
        <v>4355</v>
      </c>
      <c r="D10" s="38">
        <v>5815</v>
      </c>
      <c r="E10" s="39">
        <v>1</v>
      </c>
      <c r="F10" s="38">
        <v>8797</v>
      </c>
      <c r="G10" s="39">
        <v>0.66100000000000003</v>
      </c>
    </row>
  </sheetData>
  <mergeCells count="2">
    <mergeCell ref="A1:G1"/>
    <mergeCell ref="A2:A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verschil</vt:lpstr>
      <vt:lpstr>Resultaten van toepassing</vt:lpstr>
      <vt:lpstr>verschil!Print_Area</vt:lpstr>
    </vt:vector>
  </TitlesOfParts>
  <Company>R.I.Z.I.V. - I.N.A.M.I.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gv1283</dc:creator>
  <cp:lastModifiedBy>kvv4168</cp:lastModifiedBy>
  <cp:lastPrinted>2011-06-28T12:00:21Z</cp:lastPrinted>
  <dcterms:created xsi:type="dcterms:W3CDTF">2002-05-22T13:04:04Z</dcterms:created>
  <dcterms:modified xsi:type="dcterms:W3CDTF">2011-06-30T07:38:39Z</dcterms:modified>
</cp:coreProperties>
</file>